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'Лист3'!$A$1:$I$102</definedName>
  </definedNames>
  <calcPr fullCalcOnLoad="1"/>
</workbook>
</file>

<file path=xl/comments1.xml><?xml version="1.0" encoding="utf-8"?>
<comments xmlns="http://schemas.openxmlformats.org/spreadsheetml/2006/main">
  <authors>
    <author>Дябина Галина Николаевна</author>
  </authors>
  <commentList>
    <comment ref="J56" authorId="0">
      <text>
        <r>
          <rPr>
            <b/>
            <sz val="8"/>
            <rFont val="Tahoma"/>
            <family val="0"/>
          </rPr>
          <t>Дябина Галина Николаевна: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<sst xmlns="http://schemas.openxmlformats.org/spreadsheetml/2006/main" count="147" uniqueCount="60">
  <si>
    <t>№ п/п</t>
  </si>
  <si>
    <t>Наименование мероприятий</t>
  </si>
  <si>
    <t>Источник финансирования</t>
  </si>
  <si>
    <t xml:space="preserve">Срок исполнения </t>
  </si>
  <si>
    <t>Всего, тыс.руб.</t>
  </si>
  <si>
    <t>Ответственный за выполнение мероприятия</t>
  </si>
  <si>
    <t>1.</t>
  </si>
  <si>
    <t>местный бюджет (прогнозно)</t>
  </si>
  <si>
    <t>областной бюджет (прогнозно)</t>
  </si>
  <si>
    <t>федеральный бюджет (прогнозно)</t>
  </si>
  <si>
    <t>внебюджетные источники (прогнозно)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</si>
  <si>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</si>
  <si>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</si>
  <si>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</si>
  <si>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</si>
  <si>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</si>
  <si>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</si>
  <si>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</si>
  <si>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</si>
  <si>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</si>
  <si>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ВСЕГО:</t>
  </si>
  <si>
    <t>4.1.</t>
  </si>
  <si>
    <t>4.</t>
  </si>
  <si>
    <t>МБУДО «ДШИ» р.п. Степное (по согласованию)</t>
  </si>
  <si>
    <t>МБУК «ЦБС СМРСО» (по согласованию)</t>
  </si>
  <si>
    <t>МКУ «ЦБУК СМРСО» (по согласованию)</t>
  </si>
  <si>
    <t>МБУК «ЦКС СМРСО» (по согласованию)</t>
  </si>
  <si>
    <t>»</t>
  </si>
  <si>
    <t>Основное мероприятие                                                                                     Реализация дополнительных общеобразовательных программ в области искусства</t>
  </si>
  <si>
    <t>2021-2023</t>
  </si>
  <si>
    <t>ИТОГО, в том числе:</t>
  </si>
  <si>
    <t>Объем финансирования по годам, тыс.руб.</t>
  </si>
  <si>
    <r>
      <t>Основное мероприяти</t>
    </r>
    <r>
      <rPr>
        <b/>
        <sz val="10"/>
        <rFont val="Times New Roman"/>
        <family val="1"/>
      </rPr>
      <t>е                                              Организация предоставления доступа к фондам библиотек, информационного и справочно-библиографического обслуживания населения</t>
    </r>
  </si>
  <si>
    <r>
      <t>Основное мероприяти</t>
    </r>
    <r>
      <rPr>
        <b/>
        <sz val="10"/>
        <rFont val="Times New Roman"/>
        <family val="1"/>
      </rPr>
      <t xml:space="preserve">е </t>
    </r>
    <r>
      <rPr>
        <b/>
        <u val="single"/>
        <sz val="10"/>
        <rFont val="Times New Roman"/>
        <family val="1"/>
      </rPr>
      <t xml:space="preserve">                                                 </t>
    </r>
    <r>
      <rPr>
        <b/>
        <sz val="10"/>
        <rFont val="Times New Roman"/>
        <family val="1"/>
      </rPr>
      <t>Обеспечение доступности культурно-досугового обслуживания населения, развитие и популяризация национальных культур</t>
    </r>
  </si>
  <si>
    <r>
      <t>Основное мероприяти</t>
    </r>
    <r>
      <rPr>
        <b/>
        <sz val="10"/>
        <rFont val="Times New Roman"/>
        <family val="1"/>
      </rPr>
      <t>е                                                           Обеспечение предоставления услуг прочих учреждений (централизованная бухгалтерия, хозяйственный персонал)</t>
    </r>
  </si>
  <si>
    <r>
      <t xml:space="preserve">Мероприятие </t>
    </r>
    <r>
      <rPr>
        <b/>
        <sz val="10"/>
        <rFont val="Times New Roman"/>
        <family val="1"/>
      </rPr>
      <t>1                                                                                      Расходы на обеспечение деятельности муниципальных казенных учреждений</t>
    </r>
  </si>
  <si>
    <t>«Развитие и сохранение культуры в Советском</t>
  </si>
  <si>
    <t xml:space="preserve">Сведения об объемах и источниках финансового обеспечения </t>
  </si>
  <si>
    <t>муниципальной программы "Развитие и сохранение культуры в Советском муниципальном районе"</t>
  </si>
  <si>
    <t xml:space="preserve"> Подпрограмма 1. Реализация дополнительных общеобразовательных программ</t>
  </si>
  <si>
    <t xml:space="preserve"> Подпрограмма 2. Библиотечное обслуживание населения</t>
  </si>
  <si>
    <t xml:space="preserve"> Подпрограмма 3. Организация культурно-досуговой деятельности</t>
  </si>
  <si>
    <t xml:space="preserve"> Подпрограмма 4. Обеспечение по предоставлению услуг прочих учреждений (централизованная бухгалтерия, хозяйственный персонал)</t>
  </si>
  <si>
    <r>
      <t xml:space="preserve">Мероприятие </t>
    </r>
    <r>
      <rPr>
        <b/>
        <sz val="10"/>
        <rFont val="Times New Roman"/>
        <family val="1"/>
      </rPr>
      <t>3                                                                  Государственная поддержка лучших работников сельских учреждений культуры</t>
    </r>
  </si>
  <si>
    <t>3.3.</t>
  </si>
  <si>
    <t xml:space="preserve">Мероприятие 3                                                                  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</si>
  <si>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Мероприятие 2                                                                   Обеспечение сохранения достигнутых показателей повышения оплаты труда отдельным категориям работников бюджетной сферы </t>
  </si>
  <si>
    <r>
      <t xml:space="preserve">Мероприятие </t>
    </r>
    <r>
      <rPr>
        <b/>
        <sz val="10"/>
        <rFont val="Times New Roman"/>
        <family val="1"/>
      </rPr>
      <t>2                                                                     Обеспечение сохранения достигнутых показателей повышения оплаты труда отдельным категориям работников бюджетной сферы</t>
    </r>
  </si>
  <si>
    <r>
      <t xml:space="preserve">Мероприятие </t>
    </r>
    <r>
      <rPr>
        <b/>
        <sz val="10"/>
        <rFont val="Times New Roman"/>
        <family val="1"/>
      </rPr>
      <t>2                                                              Обеспечение сохранения достигнутых показателей повышения оплаты труда отдельным категориям работников бюджетной сферы</t>
    </r>
  </si>
  <si>
    <r>
      <t xml:space="preserve">Мероприятие </t>
    </r>
    <r>
      <rPr>
        <b/>
        <sz val="10"/>
        <rFont val="Times New Roman"/>
        <family val="1"/>
      </rPr>
      <t>1                                                                                    Расходы на выполнение муниципальных заданий муниципальными бюджетными и автономными учреждениями</t>
    </r>
  </si>
  <si>
    <r>
      <t xml:space="preserve">Мероприятие </t>
    </r>
    <r>
      <rPr>
        <b/>
        <sz val="10"/>
        <rFont val="Times New Roman"/>
        <family val="1"/>
      </rPr>
      <t>1                                                                               Расходы на выполнение муниципальных заданий муниципальными бюджетными и автономными учреждениями</t>
    </r>
  </si>
  <si>
    <t>Мероприятие 1                                                                          Расходы на выполнение муниципальных заданий муниципальными бюджетными и автономными учреждениями</t>
  </si>
  <si>
    <t>Верно:</t>
  </si>
  <si>
    <t>Руководитель аппарата</t>
  </si>
  <si>
    <t>И.Е. Григорьева</t>
  </si>
  <si>
    <t>Приложение к постановлению администрации Советского</t>
  </si>
  <si>
    <t>муниципальном районе»</t>
  </si>
  <si>
    <t>«Приложение № 3 к муниципальной программе</t>
  </si>
  <si>
    <t>Всего по программе «Развитие и сохранение культуры Советского муниципального района»</t>
  </si>
  <si>
    <t>муниципального района от_29.01.2021 №46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</si>
</sst>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;[Red]0"/>
    <numFmt numFmtId="190" formatCode="#,##0.00_р_.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3.8515625" style="0" customWidth="1"/>
    <col min="2" max="2" width="46.140625" style="0" customWidth="1"/>
    <col min="3" max="3" width="42.7109375" style="0" customWidth="1"/>
    <col min="4" max="4" width="11.00390625" style="5" customWidth="1"/>
    <col min="5" max="8" width="8.7109375" style="5" customWidth="1"/>
    <col min="9" max="9" width="14.00390625" style="5" customWidth="1"/>
    <col min="10" max="10" width="16.7109375" style="0" customWidth="1"/>
  </cols>
  <sheetData>
    <row r="1" spans="5:9" ht="12.75">
      <c r="E1" s="106" t="s">
        <v>55</v>
      </c>
      <c r="F1" s="107"/>
      <c r="G1" s="107"/>
      <c r="H1" s="107"/>
      <c r="I1" s="107"/>
    </row>
    <row r="2" spans="5:9" ht="12.75">
      <c r="E2" s="106" t="s">
        <v>59</v>
      </c>
      <c r="F2" s="108"/>
      <c r="G2" s="108"/>
      <c r="H2" s="108"/>
      <c r="I2" s="108"/>
    </row>
    <row r="3" spans="5:9" ht="12.75">
      <c r="E3" s="106" t="s">
        <v>57</v>
      </c>
      <c r="F3" s="108"/>
      <c r="G3" s="108"/>
      <c r="H3" s="108"/>
      <c r="I3" s="108"/>
    </row>
    <row r="4" spans="5:9" ht="12.75">
      <c r="E4" s="106" t="s">
        <v>36</v>
      </c>
      <c r="F4" s="108"/>
      <c r="G4" s="108"/>
      <c r="H4" s="108"/>
      <c r="I4" s="108"/>
    </row>
    <row r="5" spans="5:9" ht="12.75">
      <c r="E5" s="103" t="s">
        <v>56</v>
      </c>
      <c r="F5" s="103"/>
      <c r="G5" s="103"/>
      <c r="H5" s="103"/>
      <c r="I5" s="103"/>
    </row>
    <row r="6" spans="1:9" s="2" customFormat="1" ht="9" customHeight="1">
      <c r="A6" s="6"/>
      <c r="B6" s="6"/>
      <c r="C6" s="36"/>
      <c r="D6" s="37"/>
      <c r="E6" s="37"/>
      <c r="F6" s="37"/>
      <c r="G6" s="37"/>
      <c r="H6" s="37"/>
      <c r="I6" s="37"/>
    </row>
    <row r="7" spans="1:9" ht="10.5" customHeight="1">
      <c r="A7" s="65" t="s">
        <v>37</v>
      </c>
      <c r="B7" s="65"/>
      <c r="C7" s="65"/>
      <c r="D7" s="65"/>
      <c r="E7" s="65"/>
      <c r="F7" s="65"/>
      <c r="G7" s="65"/>
      <c r="H7" s="65"/>
      <c r="I7" s="65"/>
    </row>
    <row r="8" spans="1:9" ht="14.25">
      <c r="A8" s="65" t="s">
        <v>38</v>
      </c>
      <c r="B8" s="65"/>
      <c r="C8" s="65"/>
      <c r="D8" s="65"/>
      <c r="E8" s="65"/>
      <c r="F8" s="65"/>
      <c r="G8" s="65"/>
      <c r="H8" s="65"/>
      <c r="I8" s="65"/>
    </row>
    <row r="9" spans="1:9" ht="2.2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66" t="s">
        <v>0</v>
      </c>
      <c r="B10" s="66" t="s">
        <v>1</v>
      </c>
      <c r="C10" s="66" t="s">
        <v>2</v>
      </c>
      <c r="D10" s="66" t="s">
        <v>3</v>
      </c>
      <c r="E10" s="69" t="s">
        <v>4</v>
      </c>
      <c r="F10" s="68" t="s">
        <v>31</v>
      </c>
      <c r="G10" s="68"/>
      <c r="H10" s="68"/>
      <c r="I10" s="70" t="s">
        <v>5</v>
      </c>
    </row>
    <row r="11" spans="1:9" ht="13.5" customHeight="1">
      <c r="A11" s="67"/>
      <c r="B11" s="67"/>
      <c r="C11" s="67"/>
      <c r="D11" s="67"/>
      <c r="E11" s="67"/>
      <c r="F11" s="7">
        <v>2021</v>
      </c>
      <c r="G11" s="7">
        <v>2022</v>
      </c>
      <c r="H11" s="7">
        <v>2023</v>
      </c>
      <c r="I11" s="67"/>
    </row>
    <row r="12" spans="1:9" ht="13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</row>
    <row r="13" spans="1:9" ht="18.75" customHeight="1">
      <c r="A13" s="75" t="s">
        <v>39</v>
      </c>
      <c r="B13" s="76"/>
      <c r="C13" s="76"/>
      <c r="D13" s="76"/>
      <c r="E13" s="76"/>
      <c r="F13" s="76"/>
      <c r="G13" s="76"/>
      <c r="H13" s="76"/>
      <c r="I13" s="77"/>
    </row>
    <row r="14" spans="1:10" ht="18.75" customHeight="1">
      <c r="A14" s="58" t="s">
        <v>6</v>
      </c>
      <c r="B14" s="58" t="s">
        <v>28</v>
      </c>
      <c r="C14" s="4" t="s">
        <v>7</v>
      </c>
      <c r="D14" s="4" t="s">
        <v>29</v>
      </c>
      <c r="E14" s="14">
        <f>SUM(F14:H14)</f>
        <v>17130.8</v>
      </c>
      <c r="F14" s="14">
        <f aca="true" t="shared" si="0" ref="F14:H15">SUM(F19+F23)</f>
        <v>7130.2</v>
      </c>
      <c r="G14" s="14">
        <f t="shared" si="0"/>
        <v>5027.9</v>
      </c>
      <c r="H14" s="14">
        <f t="shared" si="0"/>
        <v>4972.7</v>
      </c>
      <c r="I14" s="80" t="s">
        <v>23</v>
      </c>
      <c r="J14" s="1"/>
    </row>
    <row r="15" spans="1:10" ht="18.75" customHeight="1">
      <c r="A15" s="59"/>
      <c r="B15" s="59"/>
      <c r="C15" s="4" t="s">
        <v>8</v>
      </c>
      <c r="D15" s="4" t="s">
        <v>29</v>
      </c>
      <c r="E15" s="14">
        <f>SUM(F15:H15)</f>
        <v>1463.4</v>
      </c>
      <c r="F15" s="14">
        <f t="shared" si="0"/>
        <v>487.8</v>
      </c>
      <c r="G15" s="14">
        <f t="shared" si="0"/>
        <v>487.8</v>
      </c>
      <c r="H15" s="14">
        <f t="shared" si="0"/>
        <v>487.8</v>
      </c>
      <c r="I15" s="80"/>
      <c r="J15" s="1"/>
    </row>
    <row r="16" spans="1:10" ht="18.75" customHeight="1">
      <c r="A16" s="59"/>
      <c r="B16" s="59"/>
      <c r="C16" s="4" t="s">
        <v>9</v>
      </c>
      <c r="D16" s="4" t="s">
        <v>29</v>
      </c>
      <c r="E16" s="16">
        <f>SUM(F16:H16)</f>
        <v>0</v>
      </c>
      <c r="F16" s="16">
        <v>0</v>
      </c>
      <c r="G16" s="16">
        <v>0</v>
      </c>
      <c r="H16" s="16">
        <v>0</v>
      </c>
      <c r="I16" s="80"/>
      <c r="J16" s="22"/>
    </row>
    <row r="17" spans="1:10" ht="18.75" customHeight="1">
      <c r="A17" s="59"/>
      <c r="B17" s="78"/>
      <c r="C17" s="4" t="s">
        <v>10</v>
      </c>
      <c r="D17" s="4" t="s">
        <v>29</v>
      </c>
      <c r="E17" s="14">
        <f>SUM(F17:H17)</f>
        <v>750</v>
      </c>
      <c r="F17" s="14">
        <f>SUM(F22)</f>
        <v>250</v>
      </c>
      <c r="G17" s="14">
        <f>SUM(G22)</f>
        <v>250</v>
      </c>
      <c r="H17" s="14">
        <f>SUM(H22)</f>
        <v>250</v>
      </c>
      <c r="I17" s="80"/>
      <c r="J17" s="1"/>
    </row>
    <row r="18" spans="1:10" ht="18.75" customHeight="1">
      <c r="A18" s="78"/>
      <c r="B18" s="83" t="s">
        <v>30</v>
      </c>
      <c r="C18" s="84"/>
      <c r="D18" s="26" t="s">
        <v>29</v>
      </c>
      <c r="E18" s="15">
        <f>SUM(E14:E17)</f>
        <v>19344.2</v>
      </c>
      <c r="F18" s="15">
        <f>SUM(F14:F17)</f>
        <v>7868</v>
      </c>
      <c r="G18" s="15">
        <f>SUM(G14:G17)</f>
        <v>5765.7</v>
      </c>
      <c r="H18" s="15">
        <f>SUM(H14:H17)</f>
        <v>5710.5</v>
      </c>
      <c r="I18" s="80"/>
      <c r="J18" s="1"/>
    </row>
    <row r="19" spans="1:10" ht="18.75" customHeight="1">
      <c r="A19" s="58" t="s">
        <v>11</v>
      </c>
      <c r="B19" s="71" t="s">
        <v>49</v>
      </c>
      <c r="C19" s="4" t="s">
        <v>7</v>
      </c>
      <c r="D19" s="4" t="s">
        <v>29</v>
      </c>
      <c r="E19" s="14">
        <f aca="true" t="shared" si="1" ref="E19:E24">SUM(F19:H19)</f>
        <v>17053.7</v>
      </c>
      <c r="F19" s="14">
        <v>7104.5</v>
      </c>
      <c r="G19" s="14">
        <v>5002.2</v>
      </c>
      <c r="H19" s="14">
        <v>4947</v>
      </c>
      <c r="I19" s="80"/>
      <c r="J19" s="1"/>
    </row>
    <row r="20" spans="1:10" ht="18.75" customHeight="1">
      <c r="A20" s="59"/>
      <c r="B20" s="104"/>
      <c r="C20" s="4" t="s">
        <v>8</v>
      </c>
      <c r="D20" s="4" t="s">
        <v>29</v>
      </c>
      <c r="E20" s="16">
        <f t="shared" si="1"/>
        <v>0</v>
      </c>
      <c r="F20" s="16">
        <v>0</v>
      </c>
      <c r="G20" s="16">
        <v>0</v>
      </c>
      <c r="H20" s="16">
        <v>0</v>
      </c>
      <c r="I20" s="80"/>
      <c r="J20" s="1"/>
    </row>
    <row r="21" spans="1:10" ht="18.75" customHeight="1">
      <c r="A21" s="59"/>
      <c r="B21" s="104"/>
      <c r="C21" s="4" t="s">
        <v>9</v>
      </c>
      <c r="D21" s="4" t="s">
        <v>29</v>
      </c>
      <c r="E21" s="16">
        <f t="shared" si="1"/>
        <v>0</v>
      </c>
      <c r="F21" s="16">
        <v>0</v>
      </c>
      <c r="G21" s="16">
        <v>0</v>
      </c>
      <c r="H21" s="16">
        <v>0</v>
      </c>
      <c r="I21" s="80"/>
      <c r="J21" s="1"/>
    </row>
    <row r="22" spans="1:10" ht="18.75" customHeight="1">
      <c r="A22" s="78"/>
      <c r="B22" s="105"/>
      <c r="C22" s="4" t="s">
        <v>10</v>
      </c>
      <c r="D22" s="4" t="s">
        <v>29</v>
      </c>
      <c r="E22" s="14">
        <f t="shared" si="1"/>
        <v>750</v>
      </c>
      <c r="F22" s="14">
        <v>250</v>
      </c>
      <c r="G22" s="14">
        <v>250</v>
      </c>
      <c r="H22" s="14">
        <v>250</v>
      </c>
      <c r="I22" s="80"/>
      <c r="J22" s="1"/>
    </row>
    <row r="23" spans="1:10" ht="18.75" customHeight="1">
      <c r="A23" s="58" t="s">
        <v>12</v>
      </c>
      <c r="B23" s="71" t="s">
        <v>48</v>
      </c>
      <c r="C23" s="4" t="s">
        <v>7</v>
      </c>
      <c r="D23" s="4" t="s">
        <v>29</v>
      </c>
      <c r="E23" s="14">
        <f t="shared" si="1"/>
        <v>77.1</v>
      </c>
      <c r="F23" s="14">
        <v>25.7</v>
      </c>
      <c r="G23" s="14">
        <v>25.7</v>
      </c>
      <c r="H23" s="14">
        <v>25.7</v>
      </c>
      <c r="I23" s="80"/>
      <c r="J23" s="1"/>
    </row>
    <row r="24" spans="1:10" ht="18.75" customHeight="1">
      <c r="A24" s="59"/>
      <c r="B24" s="74"/>
      <c r="C24" s="4" t="s">
        <v>8</v>
      </c>
      <c r="D24" s="4" t="s">
        <v>29</v>
      </c>
      <c r="E24" s="14">
        <f t="shared" si="1"/>
        <v>1463.4</v>
      </c>
      <c r="F24" s="14">
        <v>487.8</v>
      </c>
      <c r="G24" s="14">
        <v>487.8</v>
      </c>
      <c r="H24" s="14">
        <v>487.8</v>
      </c>
      <c r="I24" s="80"/>
      <c r="J24" s="1"/>
    </row>
    <row r="25" spans="1:10" ht="18.75" customHeight="1">
      <c r="A25" s="75" t="s">
        <v>40</v>
      </c>
      <c r="B25" s="76"/>
      <c r="C25" s="76"/>
      <c r="D25" s="76"/>
      <c r="E25" s="76"/>
      <c r="F25" s="76"/>
      <c r="G25" s="76"/>
      <c r="H25" s="76"/>
      <c r="I25" s="79"/>
      <c r="J25" s="1"/>
    </row>
    <row r="26" spans="1:10" ht="18.75" customHeight="1">
      <c r="A26" s="80" t="s">
        <v>13</v>
      </c>
      <c r="B26" s="81" t="s">
        <v>32</v>
      </c>
      <c r="C26" s="4" t="s">
        <v>7</v>
      </c>
      <c r="D26" s="4" t="s">
        <v>29</v>
      </c>
      <c r="E26" s="14">
        <f>SUM(F26:H26)</f>
        <v>12564.599999999999</v>
      </c>
      <c r="F26" s="14">
        <f>SUM(F31+F38)</f>
        <v>5435.799999999999</v>
      </c>
      <c r="G26" s="14">
        <f>SUM(G31+G38+G41)</f>
        <v>3629.4</v>
      </c>
      <c r="H26" s="32">
        <f>SUM(H31+H38+H41)</f>
        <v>3499.4</v>
      </c>
      <c r="I26" s="52" t="s">
        <v>24</v>
      </c>
      <c r="J26" s="51"/>
    </row>
    <row r="27" spans="1:10" ht="18.75" customHeight="1">
      <c r="A27" s="80"/>
      <c r="B27" s="80"/>
      <c r="C27" s="4" t="s">
        <v>8</v>
      </c>
      <c r="D27" s="4" t="s">
        <v>29</v>
      </c>
      <c r="E27" s="14">
        <f>SUM(F27:H27)</f>
        <v>11708.2</v>
      </c>
      <c r="F27" s="14">
        <f>SUM(F32+F39+F40)</f>
        <v>3903.4</v>
      </c>
      <c r="G27" s="14">
        <f>SUM(G32+G39)</f>
        <v>3902.4</v>
      </c>
      <c r="H27" s="32">
        <f>SUM(H32+H39)</f>
        <v>3902.4</v>
      </c>
      <c r="I27" s="53"/>
      <c r="J27" s="49"/>
    </row>
    <row r="28" spans="1:10" ht="18.75" customHeight="1">
      <c r="A28" s="80"/>
      <c r="B28" s="80"/>
      <c r="C28" s="4" t="s">
        <v>9</v>
      </c>
      <c r="D28" s="4" t="s">
        <v>29</v>
      </c>
      <c r="E28" s="42">
        <v>50</v>
      </c>
      <c r="F28" s="42">
        <f>SUM(F41)</f>
        <v>50</v>
      </c>
      <c r="G28" s="16">
        <v>0</v>
      </c>
      <c r="H28" s="33">
        <v>0</v>
      </c>
      <c r="I28" s="53"/>
      <c r="J28" s="49"/>
    </row>
    <row r="29" spans="1:10" ht="18.75" customHeight="1">
      <c r="A29" s="80"/>
      <c r="B29" s="80"/>
      <c r="C29" s="4" t="s">
        <v>10</v>
      </c>
      <c r="D29" s="4" t="s">
        <v>29</v>
      </c>
      <c r="E29" s="14">
        <f>SUM(F29:H29)</f>
        <v>150</v>
      </c>
      <c r="F29" s="14">
        <f>SUM(F34)</f>
        <v>50</v>
      </c>
      <c r="G29" s="14">
        <f>SUM(G34)</f>
        <v>50</v>
      </c>
      <c r="H29" s="32">
        <f>SUM(H34)</f>
        <v>50</v>
      </c>
      <c r="I29" s="53"/>
      <c r="J29" s="49"/>
    </row>
    <row r="30" spans="1:10" ht="18.75" customHeight="1">
      <c r="A30" s="80"/>
      <c r="B30" s="83" t="s">
        <v>30</v>
      </c>
      <c r="C30" s="84"/>
      <c r="D30" s="26" t="s">
        <v>29</v>
      </c>
      <c r="E30" s="15">
        <f>SUM(E26:E29)</f>
        <v>24472.8</v>
      </c>
      <c r="F30" s="15">
        <f>SUM(F26:F29)</f>
        <v>9439.199999999999</v>
      </c>
      <c r="G30" s="15">
        <f>SUM(G26:G29)</f>
        <v>7581.8</v>
      </c>
      <c r="H30" s="34">
        <f>SUM(H26:H29)</f>
        <v>7451.8</v>
      </c>
      <c r="I30" s="53"/>
      <c r="J30" s="49"/>
    </row>
    <row r="31" spans="1:10" ht="16.5" customHeight="1">
      <c r="A31" s="80" t="s">
        <v>14</v>
      </c>
      <c r="B31" s="81" t="s">
        <v>50</v>
      </c>
      <c r="C31" s="4" t="s">
        <v>7</v>
      </c>
      <c r="D31" s="4" t="s">
        <v>29</v>
      </c>
      <c r="E31" s="14">
        <f>SUM(F31:H31)</f>
        <v>11948.4</v>
      </c>
      <c r="F31" s="14">
        <v>5230.4</v>
      </c>
      <c r="G31" s="32">
        <v>3424</v>
      </c>
      <c r="H31" s="32">
        <v>3294</v>
      </c>
      <c r="I31" s="53"/>
      <c r="J31" s="49"/>
    </row>
    <row r="32" spans="1:10" ht="16.5" customHeight="1">
      <c r="A32" s="80"/>
      <c r="B32" s="82"/>
      <c r="C32" s="4" t="s">
        <v>8</v>
      </c>
      <c r="D32" s="4" t="s">
        <v>29</v>
      </c>
      <c r="E32" s="16">
        <f>SUM(F32:H32)</f>
        <v>0</v>
      </c>
      <c r="F32" s="16">
        <v>0</v>
      </c>
      <c r="G32" s="33">
        <v>0</v>
      </c>
      <c r="H32" s="33">
        <v>0</v>
      </c>
      <c r="I32" s="53"/>
      <c r="J32" s="49"/>
    </row>
    <row r="33" spans="1:10" ht="16.5" customHeight="1">
      <c r="A33" s="80"/>
      <c r="B33" s="82"/>
      <c r="C33" s="4" t="s">
        <v>9</v>
      </c>
      <c r="D33" s="4" t="s">
        <v>29</v>
      </c>
      <c r="E33" s="16">
        <f>SUM(F33:H33)</f>
        <v>0</v>
      </c>
      <c r="F33" s="16">
        <v>0</v>
      </c>
      <c r="G33" s="33">
        <v>0</v>
      </c>
      <c r="H33" s="33">
        <v>0</v>
      </c>
      <c r="I33" s="53"/>
      <c r="J33" s="49"/>
    </row>
    <row r="34" spans="1:10" ht="16.5" customHeight="1">
      <c r="A34" s="80"/>
      <c r="B34" s="82"/>
      <c r="C34" s="4" t="s">
        <v>10</v>
      </c>
      <c r="D34" s="4" t="s">
        <v>29</v>
      </c>
      <c r="E34" s="14">
        <f>SUM(F34:H34)</f>
        <v>150</v>
      </c>
      <c r="F34" s="14">
        <v>50</v>
      </c>
      <c r="G34" s="32">
        <v>50</v>
      </c>
      <c r="H34" s="32">
        <v>50</v>
      </c>
      <c r="I34" s="54"/>
      <c r="J34" s="49"/>
    </row>
    <row r="35" spans="1:10" s="23" customFormat="1" ht="15" customHeight="1">
      <c r="A35" s="35"/>
      <c r="B35" s="19"/>
      <c r="C35" s="19"/>
      <c r="D35" s="27"/>
      <c r="E35" s="24"/>
      <c r="F35" s="20"/>
      <c r="G35" s="20"/>
      <c r="H35" s="20"/>
      <c r="I35" s="20">
        <v>3</v>
      </c>
      <c r="J35" s="49"/>
    </row>
    <row r="36" spans="1:10" ht="2.25" customHeight="1">
      <c r="A36" s="55"/>
      <c r="B36" s="56"/>
      <c r="C36" s="56"/>
      <c r="D36" s="56"/>
      <c r="E36" s="56"/>
      <c r="F36" s="56"/>
      <c r="G36" s="56"/>
      <c r="H36" s="56"/>
      <c r="I36" s="56"/>
      <c r="J36" s="49"/>
    </row>
    <row r="37" spans="1:10" ht="15.75" customHeight="1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49"/>
    </row>
    <row r="38" spans="1:10" ht="26.25" customHeight="1">
      <c r="A38" s="58" t="s">
        <v>15</v>
      </c>
      <c r="B38" s="71" t="s">
        <v>47</v>
      </c>
      <c r="C38" s="4" t="s">
        <v>7</v>
      </c>
      <c r="D38" s="4" t="s">
        <v>29</v>
      </c>
      <c r="E38" s="14">
        <f>SUM(F38:H38)</f>
        <v>616.2</v>
      </c>
      <c r="F38" s="14">
        <v>205.4</v>
      </c>
      <c r="G38" s="14">
        <v>205.4</v>
      </c>
      <c r="H38" s="14">
        <v>205.4</v>
      </c>
      <c r="I38" s="52" t="s">
        <v>24</v>
      </c>
      <c r="J38" s="49"/>
    </row>
    <row r="39" spans="1:10" ht="26.25" customHeight="1">
      <c r="A39" s="59"/>
      <c r="B39" s="72"/>
      <c r="C39" s="4" t="s">
        <v>8</v>
      </c>
      <c r="D39" s="4" t="s">
        <v>29</v>
      </c>
      <c r="E39" s="14">
        <f>SUM(F39:H39)</f>
        <v>11707.2</v>
      </c>
      <c r="F39" s="14">
        <v>3902.4</v>
      </c>
      <c r="G39" s="14">
        <v>3902.4</v>
      </c>
      <c r="H39" s="14">
        <v>3902.4</v>
      </c>
      <c r="I39" s="57"/>
      <c r="J39" s="49"/>
    </row>
    <row r="40" spans="1:10" ht="26.25" customHeight="1">
      <c r="A40" s="41"/>
      <c r="B40" s="81" t="s">
        <v>43</v>
      </c>
      <c r="C40" s="4" t="s">
        <v>8</v>
      </c>
      <c r="D40" s="4" t="s">
        <v>29</v>
      </c>
      <c r="E40" s="43">
        <f>SUM(F40:H40)</f>
        <v>1</v>
      </c>
      <c r="F40" s="43">
        <v>1</v>
      </c>
      <c r="G40" s="43">
        <v>0</v>
      </c>
      <c r="H40" s="43">
        <v>0</v>
      </c>
      <c r="I40" s="57"/>
      <c r="J40" s="49"/>
    </row>
    <row r="41" spans="1:10" ht="41.25" customHeight="1">
      <c r="A41" s="38" t="s">
        <v>16</v>
      </c>
      <c r="B41" s="81"/>
      <c r="C41" s="4" t="s">
        <v>9</v>
      </c>
      <c r="D41" s="4" t="s">
        <v>29</v>
      </c>
      <c r="E41" s="42">
        <f>SUM(F41:H41)</f>
        <v>50</v>
      </c>
      <c r="F41" s="42">
        <v>50</v>
      </c>
      <c r="G41" s="16">
        <v>0</v>
      </c>
      <c r="H41" s="16">
        <v>0</v>
      </c>
      <c r="I41" s="57"/>
      <c r="J41" s="49"/>
    </row>
    <row r="42" spans="1:10" ht="18.75" customHeight="1">
      <c r="A42" s="60" t="s">
        <v>41</v>
      </c>
      <c r="B42" s="61"/>
      <c r="C42" s="61"/>
      <c r="D42" s="61"/>
      <c r="E42" s="61"/>
      <c r="F42" s="61"/>
      <c r="G42" s="61"/>
      <c r="H42" s="61"/>
      <c r="I42" s="62"/>
      <c r="J42" s="1"/>
    </row>
    <row r="43" spans="1:10" ht="19.5" customHeight="1">
      <c r="A43" s="73" t="s">
        <v>17</v>
      </c>
      <c r="B43" s="93" t="s">
        <v>33</v>
      </c>
      <c r="C43" s="3" t="s">
        <v>7</v>
      </c>
      <c r="D43" s="4" t="s">
        <v>29</v>
      </c>
      <c r="E43" s="14">
        <f>SUM(F43:H43)</f>
        <v>34767.2</v>
      </c>
      <c r="F43" s="14">
        <f>SUM(F48+F51)</f>
        <v>16202.099999999999</v>
      </c>
      <c r="G43" s="14">
        <f>SUM(G48+G51)</f>
        <v>10212</v>
      </c>
      <c r="H43" s="14">
        <f>SUM(H48+H51)</f>
        <v>8353.1</v>
      </c>
      <c r="I43" s="52" t="s">
        <v>26</v>
      </c>
      <c r="J43" s="25"/>
    </row>
    <row r="44" spans="1:10" ht="19.5" customHeight="1">
      <c r="A44" s="100"/>
      <c r="B44" s="94"/>
      <c r="C44" s="3" t="s">
        <v>8</v>
      </c>
      <c r="D44" s="4" t="s">
        <v>29</v>
      </c>
      <c r="E44" s="14">
        <f>SUM(F44:H44)</f>
        <v>23724.6</v>
      </c>
      <c r="F44" s="14">
        <f>SUM(F49+F52+F53)</f>
        <v>8115</v>
      </c>
      <c r="G44" s="14">
        <f>SUM(G49+G52)</f>
        <v>7804.8</v>
      </c>
      <c r="H44" s="14">
        <f>SUM(H49+H52)</f>
        <v>7804.8</v>
      </c>
      <c r="I44" s="96"/>
      <c r="J44" s="25"/>
    </row>
    <row r="45" spans="1:10" ht="19.5" customHeight="1">
      <c r="A45" s="100"/>
      <c r="B45" s="94"/>
      <c r="C45" s="4" t="s">
        <v>9</v>
      </c>
      <c r="D45" s="4" t="s">
        <v>29</v>
      </c>
      <c r="E45" s="14">
        <f>SUM(F45:H45)</f>
        <v>2509.8</v>
      </c>
      <c r="F45" s="14">
        <f>SUM(F54)</f>
        <v>2509.8</v>
      </c>
      <c r="G45" s="16">
        <f>SUM(G54)</f>
        <v>0</v>
      </c>
      <c r="H45" s="16">
        <f>SUM(H54)</f>
        <v>0</v>
      </c>
      <c r="I45" s="96"/>
      <c r="J45" s="1"/>
    </row>
    <row r="46" spans="1:10" ht="19.5" customHeight="1">
      <c r="A46" s="100"/>
      <c r="B46" s="95"/>
      <c r="C46" s="3" t="s">
        <v>10</v>
      </c>
      <c r="D46" s="4" t="s">
        <v>29</v>
      </c>
      <c r="E46" s="14">
        <f>SUM(F46:H46)</f>
        <v>6000</v>
      </c>
      <c r="F46" s="14">
        <f>SUM(F50)</f>
        <v>2000</v>
      </c>
      <c r="G46" s="14">
        <f>SUM(G50)</f>
        <v>2000</v>
      </c>
      <c r="H46" s="14">
        <f>SUM(H50)</f>
        <v>2000</v>
      </c>
      <c r="I46" s="96"/>
      <c r="J46" s="1"/>
    </row>
    <row r="47" spans="1:10" ht="18.75" customHeight="1">
      <c r="A47" s="101"/>
      <c r="B47" s="83" t="s">
        <v>30</v>
      </c>
      <c r="C47" s="84"/>
      <c r="D47" s="26" t="s">
        <v>29</v>
      </c>
      <c r="E47" s="15">
        <f>SUM(E43:E46)</f>
        <v>67001.6</v>
      </c>
      <c r="F47" s="15">
        <f>SUM(F43:F46)</f>
        <v>28826.899999999998</v>
      </c>
      <c r="G47" s="15">
        <f>SUM(G43:G46)</f>
        <v>20016.8</v>
      </c>
      <c r="H47" s="15">
        <f>SUM(H43:H46)</f>
        <v>18157.9</v>
      </c>
      <c r="I47" s="96"/>
      <c r="J47" s="1"/>
    </row>
    <row r="48" spans="1:10" ht="21" customHeight="1">
      <c r="A48" s="73" t="s">
        <v>18</v>
      </c>
      <c r="B48" s="73" t="s">
        <v>51</v>
      </c>
      <c r="C48" s="3" t="s">
        <v>7</v>
      </c>
      <c r="D48" s="4" t="s">
        <v>29</v>
      </c>
      <c r="E48" s="14">
        <f aca="true" t="shared" si="2" ref="E48:E54">SUM(F48:H48)</f>
        <v>33534.8</v>
      </c>
      <c r="F48" s="14">
        <v>15791.3</v>
      </c>
      <c r="G48" s="14">
        <v>9801.2</v>
      </c>
      <c r="H48" s="14">
        <v>7942.3</v>
      </c>
      <c r="I48" s="96"/>
      <c r="J48" s="1"/>
    </row>
    <row r="49" spans="1:10" ht="21" customHeight="1">
      <c r="A49" s="57"/>
      <c r="B49" s="57"/>
      <c r="C49" s="3" t="s">
        <v>8</v>
      </c>
      <c r="D49" s="4" t="s">
        <v>29</v>
      </c>
      <c r="E49" s="16">
        <f t="shared" si="2"/>
        <v>0</v>
      </c>
      <c r="F49" s="16">
        <v>0</v>
      </c>
      <c r="G49" s="16">
        <v>0</v>
      </c>
      <c r="H49" s="16">
        <v>0</v>
      </c>
      <c r="I49" s="96"/>
      <c r="J49" s="1"/>
    </row>
    <row r="50" spans="1:10" ht="21" customHeight="1">
      <c r="A50" s="57"/>
      <c r="B50" s="57"/>
      <c r="C50" s="3" t="s">
        <v>10</v>
      </c>
      <c r="D50" s="4" t="s">
        <v>29</v>
      </c>
      <c r="E50" s="14">
        <f t="shared" si="2"/>
        <v>6000</v>
      </c>
      <c r="F50" s="14">
        <v>2000</v>
      </c>
      <c r="G50" s="14">
        <v>2000</v>
      </c>
      <c r="H50" s="14">
        <v>2000</v>
      </c>
      <c r="I50" s="96"/>
      <c r="J50" s="1"/>
    </row>
    <row r="51" spans="1:10" ht="24.75" customHeight="1">
      <c r="A51" s="89" t="s">
        <v>19</v>
      </c>
      <c r="B51" s="89" t="s">
        <v>46</v>
      </c>
      <c r="C51" s="3" t="s">
        <v>7</v>
      </c>
      <c r="D51" s="4" t="s">
        <v>29</v>
      </c>
      <c r="E51" s="14">
        <f t="shared" si="2"/>
        <v>1232.4</v>
      </c>
      <c r="F51" s="14">
        <v>410.8</v>
      </c>
      <c r="G51" s="14">
        <v>410.8</v>
      </c>
      <c r="H51" s="14">
        <v>410.8</v>
      </c>
      <c r="I51" s="96"/>
      <c r="J51" s="1"/>
    </row>
    <row r="52" spans="1:10" ht="24.75" customHeight="1">
      <c r="A52" s="89"/>
      <c r="B52" s="89"/>
      <c r="C52" s="3" t="s">
        <v>8</v>
      </c>
      <c r="D52" s="4" t="s">
        <v>29</v>
      </c>
      <c r="E52" s="14">
        <f t="shared" si="2"/>
        <v>23414.4</v>
      </c>
      <c r="F52" s="14">
        <v>7804.8</v>
      </c>
      <c r="G52" s="14">
        <v>7804.8</v>
      </c>
      <c r="H52" s="14">
        <v>7804.8</v>
      </c>
      <c r="I52" s="96"/>
      <c r="J52" s="1"/>
    </row>
    <row r="53" spans="1:10" ht="25.5" customHeight="1">
      <c r="A53" s="89" t="s">
        <v>44</v>
      </c>
      <c r="B53" s="89" t="s">
        <v>45</v>
      </c>
      <c r="C53" s="3" t="s">
        <v>8</v>
      </c>
      <c r="D53" s="4" t="s">
        <v>29</v>
      </c>
      <c r="E53" s="14">
        <f t="shared" si="2"/>
        <v>310.2</v>
      </c>
      <c r="F53" s="14">
        <v>310.2</v>
      </c>
      <c r="G53" s="16">
        <v>0</v>
      </c>
      <c r="H53" s="16">
        <v>0</v>
      </c>
      <c r="I53" s="97"/>
      <c r="J53" s="1"/>
    </row>
    <row r="54" spans="1:10" ht="25.5" customHeight="1">
      <c r="A54" s="101"/>
      <c r="B54" s="101"/>
      <c r="C54" s="4" t="s">
        <v>9</v>
      </c>
      <c r="D54" s="4" t="s">
        <v>29</v>
      </c>
      <c r="E54" s="14">
        <f t="shared" si="2"/>
        <v>2509.8</v>
      </c>
      <c r="F54" s="14">
        <v>2509.8</v>
      </c>
      <c r="G54" s="16">
        <v>0</v>
      </c>
      <c r="H54" s="16">
        <v>0</v>
      </c>
      <c r="I54" s="98"/>
      <c r="J54" s="1"/>
    </row>
    <row r="55" spans="1:10" ht="15" customHeight="1">
      <c r="A55" s="80" t="s">
        <v>42</v>
      </c>
      <c r="B55" s="87"/>
      <c r="C55" s="87"/>
      <c r="D55" s="87"/>
      <c r="E55" s="87"/>
      <c r="F55" s="87"/>
      <c r="G55" s="87"/>
      <c r="H55" s="87"/>
      <c r="I55" s="87"/>
      <c r="J55" s="1"/>
    </row>
    <row r="56" spans="1:10" ht="24.75" customHeight="1">
      <c r="A56" s="63" t="s">
        <v>22</v>
      </c>
      <c r="B56" s="90" t="s">
        <v>34</v>
      </c>
      <c r="C56" s="3" t="s">
        <v>7</v>
      </c>
      <c r="D56" s="4" t="s">
        <v>29</v>
      </c>
      <c r="E56" s="17">
        <f>SUM(F56:H56)</f>
        <v>17095.9</v>
      </c>
      <c r="F56" s="17">
        <f aca="true" t="shared" si="3" ref="F56:H57">SUM(F59)</f>
        <v>6703.3</v>
      </c>
      <c r="G56" s="17">
        <f t="shared" si="3"/>
        <v>5196.3</v>
      </c>
      <c r="H56" s="17">
        <f t="shared" si="3"/>
        <v>5196.3</v>
      </c>
      <c r="I56" s="52" t="s">
        <v>25</v>
      </c>
      <c r="J56" s="48"/>
    </row>
    <row r="57" spans="1:10" ht="24.75" customHeight="1">
      <c r="A57" s="63"/>
      <c r="B57" s="89"/>
      <c r="C57" s="4" t="s">
        <v>8</v>
      </c>
      <c r="D57" s="4" t="s">
        <v>29</v>
      </c>
      <c r="E57" s="29">
        <f>SUM(F57:H57)</f>
        <v>0</v>
      </c>
      <c r="F57" s="29">
        <f t="shared" si="3"/>
        <v>0</v>
      </c>
      <c r="G57" s="29">
        <f t="shared" si="3"/>
        <v>0</v>
      </c>
      <c r="H57" s="29">
        <f t="shared" si="3"/>
        <v>0</v>
      </c>
      <c r="I57" s="57"/>
      <c r="J57" s="49"/>
    </row>
    <row r="58" spans="1:10" ht="18.75" customHeight="1">
      <c r="A58" s="64"/>
      <c r="B58" s="83" t="s">
        <v>30</v>
      </c>
      <c r="C58" s="84"/>
      <c r="D58" s="26" t="s">
        <v>29</v>
      </c>
      <c r="E58" s="18">
        <f>SUM(E56:E57)</f>
        <v>17095.9</v>
      </c>
      <c r="F58" s="18">
        <f>SUM(F56:F57)</f>
        <v>6703.3</v>
      </c>
      <c r="G58" s="18">
        <f>SUM(G56:G57)</f>
        <v>5196.3</v>
      </c>
      <c r="H58" s="18">
        <f>SUM(H56:H57)</f>
        <v>5196.3</v>
      </c>
      <c r="I58" s="57"/>
      <c r="J58" s="49"/>
    </row>
    <row r="59" spans="1:10" ht="21.75" customHeight="1">
      <c r="A59" s="99" t="s">
        <v>21</v>
      </c>
      <c r="B59" s="90" t="s">
        <v>35</v>
      </c>
      <c r="C59" s="3" t="s">
        <v>7</v>
      </c>
      <c r="D59" s="4" t="s">
        <v>29</v>
      </c>
      <c r="E59" s="17">
        <f aca="true" t="shared" si="4" ref="E59:E67">SUM(F59:H59)</f>
        <v>17095.9</v>
      </c>
      <c r="F59" s="17">
        <v>6703.3</v>
      </c>
      <c r="G59" s="17">
        <v>5196.3</v>
      </c>
      <c r="H59" s="17">
        <v>5196.3</v>
      </c>
      <c r="I59" s="57"/>
      <c r="J59" s="50"/>
    </row>
    <row r="60" spans="1:10" ht="21.75" customHeight="1">
      <c r="A60" s="99"/>
      <c r="B60" s="89"/>
      <c r="C60" s="4" t="s">
        <v>8</v>
      </c>
      <c r="D60" s="4" t="s">
        <v>29</v>
      </c>
      <c r="E60" s="29">
        <f t="shared" si="4"/>
        <v>0</v>
      </c>
      <c r="F60" s="29">
        <v>0</v>
      </c>
      <c r="G60" s="29">
        <v>0</v>
      </c>
      <c r="H60" s="29">
        <v>0</v>
      </c>
      <c r="I60" s="102"/>
      <c r="J60" s="50"/>
    </row>
    <row r="61" spans="1:10" s="23" customFormat="1" ht="23.25" customHeight="1">
      <c r="A61" s="35"/>
      <c r="B61" s="19"/>
      <c r="C61" s="19"/>
      <c r="D61" s="27"/>
      <c r="E61" s="24"/>
      <c r="F61" s="20"/>
      <c r="G61" s="20"/>
      <c r="H61" s="20"/>
      <c r="I61" s="20">
        <v>4</v>
      </c>
      <c r="J61" s="39"/>
    </row>
    <row r="62" spans="1:10" ht="2.25" customHeight="1">
      <c r="A62" s="55"/>
      <c r="B62" s="56"/>
      <c r="C62" s="56"/>
      <c r="D62" s="56"/>
      <c r="E62" s="56"/>
      <c r="F62" s="56"/>
      <c r="G62" s="56"/>
      <c r="H62" s="56"/>
      <c r="I62" s="56"/>
      <c r="J62" s="39"/>
    </row>
    <row r="63" spans="1:10" ht="15.75" customHeight="1">
      <c r="A63" s="7">
        <v>1</v>
      </c>
      <c r="B63" s="7">
        <v>2</v>
      </c>
      <c r="C63" s="7">
        <v>3</v>
      </c>
      <c r="D63" s="7">
        <v>4</v>
      </c>
      <c r="E63" s="7">
        <v>5</v>
      </c>
      <c r="F63" s="7">
        <v>6</v>
      </c>
      <c r="G63" s="7">
        <v>7</v>
      </c>
      <c r="H63" s="7">
        <v>8</v>
      </c>
      <c r="I63" s="7">
        <v>9</v>
      </c>
      <c r="J63" s="39"/>
    </row>
    <row r="64" spans="1:10" ht="18.75" customHeight="1">
      <c r="A64" s="88"/>
      <c r="B64" s="89" t="s">
        <v>58</v>
      </c>
      <c r="C64" s="3" t="s">
        <v>7</v>
      </c>
      <c r="D64" s="4" t="s">
        <v>29</v>
      </c>
      <c r="E64" s="14">
        <f t="shared" si="4"/>
        <v>81558.5</v>
      </c>
      <c r="F64" s="14">
        <f aca="true" t="shared" si="5" ref="F64:H65">SUM(F14+F26+F43+F56)</f>
        <v>35471.4</v>
      </c>
      <c r="G64" s="14">
        <f t="shared" si="5"/>
        <v>24065.6</v>
      </c>
      <c r="H64" s="14">
        <f t="shared" si="5"/>
        <v>22021.5</v>
      </c>
      <c r="I64" s="85"/>
      <c r="J64" s="1"/>
    </row>
    <row r="65" spans="1:10" ht="18.75" customHeight="1">
      <c r="A65" s="87"/>
      <c r="B65" s="91"/>
      <c r="C65" s="3" t="s">
        <v>8</v>
      </c>
      <c r="D65" s="4" t="s">
        <v>29</v>
      </c>
      <c r="E65" s="14">
        <f t="shared" si="4"/>
        <v>36896.2</v>
      </c>
      <c r="F65" s="14">
        <f>SUM(F15+F27+F44+F57)</f>
        <v>12506.2</v>
      </c>
      <c r="G65" s="14">
        <f t="shared" si="5"/>
        <v>12195</v>
      </c>
      <c r="H65" s="14">
        <f t="shared" si="5"/>
        <v>12195</v>
      </c>
      <c r="I65" s="86"/>
      <c r="J65" s="1"/>
    </row>
    <row r="66" spans="1:10" ht="18.75" customHeight="1">
      <c r="A66" s="87"/>
      <c r="B66" s="92"/>
      <c r="C66" s="3" t="s">
        <v>9</v>
      </c>
      <c r="D66" s="4" t="s">
        <v>29</v>
      </c>
      <c r="E66" s="14">
        <f t="shared" si="4"/>
        <v>2559.8</v>
      </c>
      <c r="F66" s="14">
        <f>SUM(F16+F28+F45)</f>
        <v>2559.8</v>
      </c>
      <c r="G66" s="16">
        <f>SUM(G16+G28)</f>
        <v>0</v>
      </c>
      <c r="H66" s="16">
        <f>SUM(H16+H28)</f>
        <v>0</v>
      </c>
      <c r="I66" s="86"/>
      <c r="J66" s="1"/>
    </row>
    <row r="67" spans="1:10" ht="18.75" customHeight="1">
      <c r="A67" s="87"/>
      <c r="B67" s="92"/>
      <c r="C67" s="3" t="s">
        <v>10</v>
      </c>
      <c r="D67" s="4" t="s">
        <v>29</v>
      </c>
      <c r="E67" s="14">
        <f t="shared" si="4"/>
        <v>6900</v>
      </c>
      <c r="F67" s="14">
        <f>SUM(F17+F29+F46)</f>
        <v>2300</v>
      </c>
      <c r="G67" s="14">
        <f>SUM(G17+G29+G46)</f>
        <v>2300</v>
      </c>
      <c r="H67" s="14">
        <f>SUM(H17+H29+H46)</f>
        <v>2300</v>
      </c>
      <c r="I67" s="86"/>
      <c r="J67" s="1"/>
    </row>
    <row r="68" spans="1:10" ht="18.75" customHeight="1">
      <c r="A68" s="89" t="s">
        <v>20</v>
      </c>
      <c r="B68" s="88"/>
      <c r="C68" s="88"/>
      <c r="D68" s="26" t="s">
        <v>29</v>
      </c>
      <c r="E68" s="15">
        <f>SUM(E64+E65+E66+E67)</f>
        <v>127914.5</v>
      </c>
      <c r="F68" s="15">
        <f>SUM(F64:F67)</f>
        <v>52837.40000000001</v>
      </c>
      <c r="G68" s="15">
        <f>SUM(G64:G67)</f>
        <v>38560.6</v>
      </c>
      <c r="H68" s="15">
        <f>SUM(H64:H67)</f>
        <v>36516.5</v>
      </c>
      <c r="I68" s="86"/>
      <c r="J68" s="1"/>
    </row>
    <row r="69" spans="1:10" ht="3.75" customHeight="1">
      <c r="A69" s="21"/>
      <c r="B69" s="19"/>
      <c r="C69" s="19"/>
      <c r="D69" s="30"/>
      <c r="E69" s="28"/>
      <c r="F69" s="28"/>
      <c r="G69" s="28"/>
      <c r="H69" s="28"/>
      <c r="I69" s="31" t="s">
        <v>27</v>
      </c>
      <c r="J69" s="1"/>
    </row>
    <row r="70" spans="1:10" s="13" customFormat="1" ht="15.75">
      <c r="A70" s="8"/>
      <c r="B70" s="9"/>
      <c r="C70" s="10"/>
      <c r="D70" s="11"/>
      <c r="E70" s="11"/>
      <c r="F70" s="11"/>
      <c r="G70" s="11"/>
      <c r="H70" s="11"/>
      <c r="I70" s="31" t="s">
        <v>27</v>
      </c>
      <c r="J70" s="12"/>
    </row>
    <row r="71" spans="1:13" s="13" customFormat="1" ht="15">
      <c r="A71" s="8"/>
      <c r="B71" s="9" t="s">
        <v>52</v>
      </c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2"/>
    </row>
    <row r="72" spans="1:13" s="13" customFormat="1" ht="15.75" customHeight="1">
      <c r="A72" s="8"/>
      <c r="B72" s="44" t="s">
        <v>53</v>
      </c>
      <c r="C72" s="45"/>
      <c r="D72" s="46" t="s">
        <v>54</v>
      </c>
      <c r="E72" s="47"/>
      <c r="F72" s="47"/>
      <c r="G72" s="47"/>
      <c r="H72" s="47"/>
      <c r="I72" s="47"/>
      <c r="J72" s="11"/>
      <c r="K72" s="11"/>
      <c r="L72" s="11"/>
      <c r="M72" s="12"/>
    </row>
    <row r="73" spans="1:9" ht="12.75">
      <c r="A73" s="2"/>
      <c r="B73" s="2"/>
      <c r="C73" s="2"/>
      <c r="D73" s="6"/>
      <c r="E73" s="6"/>
      <c r="F73" s="40"/>
      <c r="G73" s="40"/>
      <c r="H73" s="40"/>
      <c r="I73" s="6"/>
    </row>
    <row r="74" spans="1:9" ht="12.75">
      <c r="A74" s="2"/>
      <c r="B74" s="2"/>
      <c r="C74" s="2"/>
      <c r="D74" s="6"/>
      <c r="E74" s="6"/>
      <c r="F74" s="6"/>
      <c r="G74" s="6"/>
      <c r="H74" s="6"/>
      <c r="I74" s="6"/>
    </row>
    <row r="75" spans="1:9" ht="12.75">
      <c r="A75" s="2"/>
      <c r="B75" s="2"/>
      <c r="C75" s="2"/>
      <c r="D75" s="6"/>
      <c r="E75" s="6"/>
      <c r="F75" s="6"/>
      <c r="G75" s="6"/>
      <c r="H75" s="6"/>
      <c r="I75" s="6"/>
    </row>
    <row r="76" spans="1:9" ht="12.75">
      <c r="A76" s="2"/>
      <c r="B76" s="2"/>
      <c r="C76" s="2"/>
      <c r="D76" s="6"/>
      <c r="E76" s="6"/>
      <c r="F76" s="6"/>
      <c r="G76" s="6"/>
      <c r="H76" s="6"/>
      <c r="I76" s="6"/>
    </row>
    <row r="77" spans="1:9" ht="12.75">
      <c r="A77" s="2"/>
      <c r="B77" s="2"/>
      <c r="C77" s="2"/>
      <c r="D77" s="6"/>
      <c r="E77" s="6"/>
      <c r="F77" s="6"/>
      <c r="G77" s="6"/>
      <c r="H77" s="6"/>
      <c r="I77" s="6"/>
    </row>
    <row r="78" spans="1:9" ht="12.75">
      <c r="A78" s="2"/>
      <c r="B78" s="2"/>
      <c r="C78" s="2"/>
      <c r="D78" s="6"/>
      <c r="E78" s="6"/>
      <c r="F78" s="6"/>
      <c r="G78" s="6"/>
      <c r="H78" s="6"/>
      <c r="I78" s="6"/>
    </row>
    <row r="79" spans="1:9" ht="12.75">
      <c r="A79" s="2"/>
      <c r="B79" s="2"/>
      <c r="C79" s="2"/>
      <c r="D79" s="6"/>
      <c r="E79" s="6"/>
      <c r="F79" s="6"/>
      <c r="G79" s="6"/>
      <c r="H79" s="6"/>
      <c r="I79" s="6"/>
    </row>
    <row r="80" spans="1:9" ht="12.75">
      <c r="A80" s="2"/>
      <c r="B80" s="2"/>
      <c r="C80" s="2"/>
      <c r="D80" s="6"/>
      <c r="E80" s="6"/>
      <c r="F80" s="6"/>
      <c r="G80" s="6"/>
      <c r="H80" s="6"/>
      <c r="I80" s="6"/>
    </row>
    <row r="81" spans="1:9" ht="12.75">
      <c r="A81" s="2"/>
      <c r="B81" s="2"/>
      <c r="C81" s="2"/>
      <c r="D81" s="6"/>
      <c r="E81" s="6"/>
      <c r="F81" s="6"/>
      <c r="G81" s="6"/>
      <c r="H81" s="6"/>
      <c r="I81" s="6"/>
    </row>
    <row r="82" spans="1:9" ht="12.75">
      <c r="A82" s="2"/>
      <c r="B82" s="2"/>
      <c r="C82" s="2"/>
      <c r="D82" s="6"/>
      <c r="E82" s="6"/>
      <c r="F82" s="6"/>
      <c r="G82" s="6"/>
      <c r="H82" s="6"/>
      <c r="I82" s="6"/>
    </row>
    <row r="83" spans="1:9" ht="12.75">
      <c r="A83" s="2"/>
      <c r="B83" s="2"/>
      <c r="C83" s="2"/>
      <c r="D83" s="6"/>
      <c r="E83" s="6"/>
      <c r="F83" s="6"/>
      <c r="G83" s="6"/>
      <c r="H83" s="6"/>
      <c r="I83" s="6"/>
    </row>
    <row r="84" spans="1:9" ht="12.75">
      <c r="A84" s="2"/>
      <c r="B84" s="2"/>
      <c r="C84" s="2"/>
      <c r="D84" s="6"/>
      <c r="E84" s="6"/>
      <c r="F84" s="6"/>
      <c r="G84" s="6"/>
      <c r="H84" s="6"/>
      <c r="I84" s="6"/>
    </row>
    <row r="85" spans="1:9" ht="12.75">
      <c r="A85" s="2"/>
      <c r="B85" s="2"/>
      <c r="C85" s="2"/>
      <c r="D85" s="6"/>
      <c r="E85" s="6"/>
      <c r="F85" s="6"/>
      <c r="G85" s="6"/>
      <c r="H85" s="6"/>
      <c r="I85" s="6"/>
    </row>
    <row r="86" spans="1:9" ht="12.75">
      <c r="A86" s="2"/>
      <c r="B86" s="2"/>
      <c r="C86" s="2"/>
      <c r="D86" s="6"/>
      <c r="E86" s="6"/>
      <c r="F86" s="6"/>
      <c r="G86" s="6"/>
      <c r="H86" s="6"/>
      <c r="I86" s="6"/>
    </row>
    <row r="87" spans="1:9" ht="12.75">
      <c r="A87" s="2"/>
      <c r="B87" s="2"/>
      <c r="C87" s="2"/>
      <c r="D87" s="6"/>
      <c r="E87" s="6"/>
      <c r="F87" s="6"/>
      <c r="G87" s="6"/>
      <c r="H87" s="6"/>
      <c r="I87" s="6"/>
    </row>
    <row r="88" spans="1:9" ht="12.75">
      <c r="A88" s="2"/>
      <c r="B88" s="2"/>
      <c r="C88" s="2"/>
      <c r="D88" s="6"/>
      <c r="E88" s="6"/>
      <c r="F88" s="6"/>
      <c r="G88" s="6"/>
      <c r="H88" s="6"/>
      <c r="I88" s="6"/>
    </row>
    <row r="89" spans="1:9" ht="12.75">
      <c r="A89" s="2"/>
      <c r="B89" s="2"/>
      <c r="C89" s="2"/>
      <c r="D89" s="6"/>
      <c r="E89" s="6"/>
      <c r="F89" s="6"/>
      <c r="G89" s="6"/>
      <c r="H89" s="6"/>
      <c r="I89" s="6"/>
    </row>
    <row r="90" spans="1:9" ht="12.75">
      <c r="A90" s="2"/>
      <c r="B90" s="2"/>
      <c r="C90" s="2"/>
      <c r="D90" s="6"/>
      <c r="E90" s="6"/>
      <c r="F90" s="6"/>
      <c r="G90" s="6"/>
      <c r="H90" s="6"/>
      <c r="I90" s="6"/>
    </row>
    <row r="91" spans="1:9" ht="12.75">
      <c r="A91" s="2"/>
      <c r="B91" s="2"/>
      <c r="C91" s="2"/>
      <c r="D91" s="6"/>
      <c r="E91" s="6"/>
      <c r="F91" s="6"/>
      <c r="G91" s="6"/>
      <c r="H91" s="6"/>
      <c r="I91" s="6"/>
    </row>
    <row r="92" spans="1:9" ht="12.75">
      <c r="A92" s="2"/>
      <c r="B92" s="2"/>
      <c r="C92" s="2"/>
      <c r="D92" s="6"/>
      <c r="E92" s="6"/>
      <c r="F92" s="6"/>
      <c r="G92" s="6"/>
      <c r="H92" s="6"/>
      <c r="I92" s="6"/>
    </row>
    <row r="93" spans="1:9" ht="12.75">
      <c r="A93" s="2"/>
      <c r="B93" s="2"/>
      <c r="C93" s="2"/>
      <c r="D93" s="6"/>
      <c r="E93" s="6"/>
      <c r="F93" s="6"/>
      <c r="G93" s="6"/>
      <c r="H93" s="6"/>
      <c r="I93" s="6"/>
    </row>
    <row r="94" spans="1:9" ht="12.75">
      <c r="A94" s="2"/>
      <c r="B94" s="2"/>
      <c r="C94" s="2"/>
      <c r="D94" s="6"/>
      <c r="E94" s="6"/>
      <c r="F94" s="6"/>
      <c r="G94" s="6"/>
      <c r="H94" s="6"/>
      <c r="I94" s="6"/>
    </row>
    <row r="95" spans="1:9" ht="12.75">
      <c r="A95" s="2"/>
      <c r="B95" s="2"/>
      <c r="C95" s="2"/>
      <c r="D95" s="6"/>
      <c r="E95" s="6"/>
      <c r="F95" s="6"/>
      <c r="G95" s="6"/>
      <c r="H95" s="6"/>
      <c r="I95" s="6"/>
    </row>
    <row r="96" spans="1:9" ht="12.75">
      <c r="A96" s="2"/>
      <c r="B96" s="2"/>
      <c r="C96" s="2"/>
      <c r="D96" s="6"/>
      <c r="E96" s="6"/>
      <c r="F96" s="6"/>
      <c r="G96" s="6"/>
      <c r="H96" s="6"/>
      <c r="I96" s="6"/>
    </row>
    <row r="97" spans="1:9" ht="12.75">
      <c r="A97" s="2"/>
      <c r="B97" s="2"/>
      <c r="C97" s="2"/>
      <c r="D97" s="6"/>
      <c r="E97" s="6"/>
      <c r="F97" s="6"/>
      <c r="G97" s="6"/>
      <c r="H97" s="6"/>
      <c r="I97" s="6"/>
    </row>
    <row r="98" spans="1:9" ht="12.75">
      <c r="A98" s="2"/>
      <c r="B98" s="2"/>
      <c r="C98" s="2"/>
      <c r="D98" s="6"/>
      <c r="E98" s="6"/>
      <c r="F98" s="6"/>
      <c r="G98" s="6"/>
      <c r="H98" s="6"/>
      <c r="I98" s="6"/>
    </row>
    <row r="99" spans="1:9" ht="12.75">
      <c r="A99" s="2"/>
      <c r="B99" s="2"/>
      <c r="C99" s="2"/>
      <c r="D99" s="6"/>
      <c r="E99" s="6"/>
      <c r="F99" s="6"/>
      <c r="G99" s="6"/>
      <c r="H99" s="6"/>
      <c r="I99" s="6"/>
    </row>
    <row r="100" spans="1:9" ht="12.75">
      <c r="A100" s="2"/>
      <c r="B100" s="2"/>
      <c r="C100" s="2"/>
      <c r="D100" s="6"/>
      <c r="E100" s="6"/>
      <c r="F100" s="6"/>
      <c r="G100" s="6"/>
      <c r="H100" s="6"/>
      <c r="I100" s="6"/>
    </row>
    <row r="101" spans="1:9" ht="12.75">
      <c r="A101" s="2"/>
      <c r="B101" s="2"/>
      <c r="C101" s="2"/>
      <c r="D101" s="6"/>
      <c r="E101" s="6"/>
      <c r="F101" s="6"/>
      <c r="G101" s="6"/>
      <c r="H101" s="6"/>
      <c r="I101" s="6"/>
    </row>
    <row r="102" spans="1:9" ht="12.75">
      <c r="A102" s="2"/>
      <c r="B102" s="2"/>
      <c r="C102" s="2"/>
      <c r="D102" s="6"/>
      <c r="E102" s="6"/>
      <c r="F102" s="6"/>
      <c r="G102" s="6"/>
      <c r="H102" s="6"/>
      <c r="I102" s="36">
        <v>5</v>
      </c>
    </row>
    <row r="103" spans="1:9" ht="12.75">
      <c r="A103" s="2"/>
      <c r="B103" s="2"/>
      <c r="C103" s="2"/>
      <c r="D103" s="6"/>
      <c r="E103" s="6"/>
      <c r="F103" s="6"/>
      <c r="G103" s="6"/>
      <c r="H103" s="6"/>
      <c r="I103" s="6"/>
    </row>
    <row r="104" spans="1:9" ht="12.75">
      <c r="A104" s="2"/>
      <c r="B104" s="2"/>
      <c r="C104" s="2"/>
      <c r="D104" s="6"/>
      <c r="E104" s="6"/>
      <c r="F104" s="6"/>
      <c r="G104" s="6"/>
      <c r="H104" s="6"/>
      <c r="I104" s="6"/>
    </row>
    <row r="105" spans="1:9" ht="12.75">
      <c r="A105" s="2"/>
      <c r="B105" s="2"/>
      <c r="C105" s="2"/>
      <c r="D105" s="6"/>
      <c r="E105" s="6"/>
      <c r="F105" s="6"/>
      <c r="G105" s="6"/>
      <c r="H105" s="6"/>
      <c r="I105" s="6"/>
    </row>
    <row r="106" spans="1:9" ht="12.75">
      <c r="A106" s="2"/>
      <c r="B106" s="2"/>
      <c r="C106" s="2"/>
      <c r="D106" s="6"/>
      <c r="E106" s="6"/>
      <c r="F106" s="6"/>
      <c r="G106" s="6"/>
      <c r="H106" s="6"/>
      <c r="I106" s="6"/>
    </row>
    <row r="107" spans="1:9" ht="12.75">
      <c r="A107" s="2"/>
      <c r="B107" s="2"/>
      <c r="C107" s="2"/>
      <c r="D107" s="6"/>
      <c r="E107" s="6"/>
      <c r="F107" s="6"/>
      <c r="G107" s="6"/>
      <c r="H107" s="6"/>
      <c r="I107" s="6"/>
    </row>
    <row r="108" spans="1:9" ht="12.75">
      <c r="A108" s="2"/>
      <c r="B108" s="2"/>
      <c r="C108" s="2"/>
      <c r="D108" s="6"/>
      <c r="E108" s="6"/>
      <c r="F108" s="6"/>
      <c r="G108" s="6"/>
      <c r="H108" s="6"/>
      <c r="I108" s="6"/>
    </row>
    <row r="109" spans="1:9" ht="12.75">
      <c r="A109" s="2"/>
      <c r="B109" s="2"/>
      <c r="C109" s="2"/>
      <c r="D109" s="6"/>
      <c r="E109" s="6"/>
      <c r="F109" s="6"/>
      <c r="G109" s="6"/>
      <c r="H109" s="6"/>
      <c r="I109" s="6"/>
    </row>
    <row r="110" spans="1:9" ht="12.75">
      <c r="A110" s="2"/>
      <c r="B110" s="2"/>
      <c r="C110" s="2"/>
      <c r="D110" s="6"/>
      <c r="E110" s="6"/>
      <c r="F110" s="6"/>
      <c r="G110" s="6"/>
      <c r="H110" s="6"/>
      <c r="I110" s="6"/>
    </row>
    <row r="111" spans="1:9" ht="12.75">
      <c r="A111" s="2"/>
      <c r="B111" s="2"/>
      <c r="C111" s="2"/>
      <c r="D111" s="6"/>
      <c r="E111" s="6"/>
      <c r="F111" s="6"/>
      <c r="G111" s="6"/>
      <c r="H111" s="6"/>
      <c r="I111" s="6"/>
    </row>
    <row r="112" spans="1:9" ht="12.75">
      <c r="A112" s="2"/>
      <c r="B112" s="2"/>
      <c r="C112" s="2"/>
      <c r="D112" s="6"/>
      <c r="E112" s="6"/>
      <c r="F112" s="6"/>
      <c r="G112" s="6"/>
      <c r="H112" s="6"/>
      <c r="I112" s="6"/>
    </row>
    <row r="113" spans="1:9" ht="12.75">
      <c r="A113" s="2"/>
      <c r="B113" s="2"/>
      <c r="C113" s="2"/>
      <c r="D113" s="6"/>
      <c r="E113" s="6"/>
      <c r="F113" s="6"/>
      <c r="G113" s="6"/>
      <c r="H113" s="6"/>
      <c r="I113" s="6"/>
    </row>
    <row r="114" spans="1:9" ht="12.75">
      <c r="A114" s="2"/>
      <c r="B114" s="2"/>
      <c r="C114" s="2"/>
      <c r="D114" s="6"/>
      <c r="E114" s="6"/>
      <c r="F114" s="6"/>
      <c r="G114" s="6"/>
      <c r="H114" s="6"/>
      <c r="I114" s="6"/>
    </row>
    <row r="115" spans="1:9" ht="12.75">
      <c r="A115" s="2"/>
      <c r="B115" s="2"/>
      <c r="C115" s="2"/>
      <c r="D115" s="6"/>
      <c r="E115" s="6"/>
      <c r="F115" s="6"/>
      <c r="G115" s="6"/>
      <c r="H115" s="6"/>
      <c r="I115" s="6"/>
    </row>
  </sheetData>
  <sheetProtection/>
  <mergeCells count="62">
    <mergeCell ref="E1:I1"/>
    <mergeCell ref="E2:I2"/>
    <mergeCell ref="E3:I3"/>
    <mergeCell ref="E4:I4"/>
    <mergeCell ref="E5:I5"/>
    <mergeCell ref="B40:B41"/>
    <mergeCell ref="A51:A52"/>
    <mergeCell ref="B51:B52"/>
    <mergeCell ref="A14:A18"/>
    <mergeCell ref="B10:B11"/>
    <mergeCell ref="I14:I24"/>
    <mergeCell ref="B18:C18"/>
    <mergeCell ref="A19:A22"/>
    <mergeCell ref="B19:B22"/>
    <mergeCell ref="B43:B46"/>
    <mergeCell ref="I43:I54"/>
    <mergeCell ref="A59:A60"/>
    <mergeCell ref="B59:B60"/>
    <mergeCell ref="A43:A47"/>
    <mergeCell ref="B47:C47"/>
    <mergeCell ref="A48:A50"/>
    <mergeCell ref="I56:I60"/>
    <mergeCell ref="A53:A54"/>
    <mergeCell ref="B53:B54"/>
    <mergeCell ref="B30:C30"/>
    <mergeCell ref="B26:B29"/>
    <mergeCell ref="I64:I68"/>
    <mergeCell ref="A55:I55"/>
    <mergeCell ref="A64:A67"/>
    <mergeCell ref="A68:C68"/>
    <mergeCell ref="B56:B57"/>
    <mergeCell ref="B64:B67"/>
    <mergeCell ref="B58:C58"/>
    <mergeCell ref="A62:I62"/>
    <mergeCell ref="B38:B39"/>
    <mergeCell ref="B48:B50"/>
    <mergeCell ref="B23:B24"/>
    <mergeCell ref="A13:I13"/>
    <mergeCell ref="A23:A24"/>
    <mergeCell ref="B14:B17"/>
    <mergeCell ref="A25:I25"/>
    <mergeCell ref="A26:A30"/>
    <mergeCell ref="A31:A34"/>
    <mergeCell ref="B31:B34"/>
    <mergeCell ref="A7:I7"/>
    <mergeCell ref="D10:D11"/>
    <mergeCell ref="F10:H10"/>
    <mergeCell ref="A8:I8"/>
    <mergeCell ref="E10:E11"/>
    <mergeCell ref="I10:I11"/>
    <mergeCell ref="C10:C11"/>
    <mergeCell ref="A10:A11"/>
    <mergeCell ref="B72:C72"/>
    <mergeCell ref="D72:I72"/>
    <mergeCell ref="J56:J60"/>
    <mergeCell ref="J26:J41"/>
    <mergeCell ref="I26:I34"/>
    <mergeCell ref="A36:I36"/>
    <mergeCell ref="I38:I41"/>
    <mergeCell ref="A38:A39"/>
    <mergeCell ref="A42:I42"/>
    <mergeCell ref="A56:A58"/>
  </mergeCells>
  <printOptions/>
  <pageMargins left="0.31496062992125984" right="0" top="0.5905511811023623" bottom="0.3937007874015748" header="0.5118110236220472" footer="0.5118110236220472"/>
  <pageSetup horizontalDpi="600" verticalDpi="600" orientation="landscape" paperSize="9" scale="95" r:id="rId3"/>
  <headerFooter alignWithMargins="0">
    <oddFooter xml:space="preserve">&amp;R </oddFooter>
  </headerFooter>
  <rowBreaks count="1" manualBreakCount="1">
    <brk id="3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2021-02-02T10:04:11Z</cp:lastPrinted>
  <dcterms:created xsi:type="dcterms:W3CDTF">1996-10-08T23:32:33Z</dcterms:created>
  <dcterms:modified xsi:type="dcterms:W3CDTF">2021-02-16T04:05:41Z</dcterms:modified>
  <cp:category/>
  <cp:version/>
  <cp:contentType/>
  <cp:contentStatus/>
</cp:coreProperties>
</file>